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L196" s="1"/>
  <c r="J185"/>
  <c r="I185"/>
  <c r="I196" s="1"/>
  <c r="H185"/>
  <c r="H196" s="1"/>
  <c r="G185"/>
  <c r="G196" s="1"/>
  <c r="F196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77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5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19"/>
  <c r="B100"/>
  <c r="A100"/>
  <c r="L99"/>
  <c r="J99"/>
  <c r="I99"/>
  <c r="H99"/>
  <c r="G99"/>
  <c r="F99"/>
  <c r="F100" s="1"/>
  <c r="B90"/>
  <c r="A90"/>
  <c r="L89"/>
  <c r="L100" s="1"/>
  <c r="J89"/>
  <c r="I89"/>
  <c r="I100" s="1"/>
  <c r="H89"/>
  <c r="H100" s="1"/>
  <c r="G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8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62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43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24"/>
  <c r="J196" l="1"/>
  <c r="G100"/>
  <c r="G197" s="1"/>
  <c r="J100"/>
  <c r="I197"/>
  <c r="H197"/>
  <c r="F197"/>
  <c r="L197"/>
  <c r="J197" l="1"/>
</calcChain>
</file>

<file path=xl/comments1.xml><?xml version="1.0" encoding="utf-8"?>
<comments xmlns="http://schemas.openxmlformats.org/spreadsheetml/2006/main">
  <authors>
    <author>User</author>
  </authors>
  <commentList>
    <comment ref="F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<sst xmlns="http://schemas.openxmlformats.org/spreadsheetml/2006/main" count="253" uniqueCount="85">
  <si>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</si>
  <si>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</si>
  <si>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</si>
  <si>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</si>
  <si>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</si>
  <si>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</si>
  <si>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</si>
  <si>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</si>
  <si>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</si>
  <si>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</si>
  <si>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</si>
  <si>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</si>
  <si>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</si>
  <si>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</si>
  <si>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</si>
  <si>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</si>
  <si>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</si>
  <si>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</si>
  <si>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</si>
  <si>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</si>
  <si>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</si>
  <si>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</si>
  <si>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</si>
  <si>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</si>
  <si>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</si>
  <si>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</si>
  <si>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</si>
  <si>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</si>
  <si>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</si>
  <si>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</si>
  <si>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</si>
  <si>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</si>
  <si>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</si>
  <si>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</si>
  <si>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</si>
  <si>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</si>
  <si>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</si>
  <si>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</si>
  <si>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</si>
  <si>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"Межборская ООШ"</t>
  </si>
  <si>
    <t>директор</t>
  </si>
  <si>
    <t>Орлова О.А.</t>
  </si>
  <si>
    <t>каша молочная рисовая с маслом</t>
  </si>
  <si>
    <t>бутерброд с маслом, сыром</t>
  </si>
  <si>
    <t>какао</t>
  </si>
  <si>
    <t>печенье "к кофе"</t>
  </si>
  <si>
    <t>салат из помидоров</t>
  </si>
  <si>
    <t>напиток из шиповника</t>
  </si>
  <si>
    <t>30</t>
  </si>
  <si>
    <t>вафли</t>
  </si>
  <si>
    <t>яблоко</t>
  </si>
  <si>
    <t>икра кабачковая</t>
  </si>
  <si>
    <t>печенье</t>
  </si>
  <si>
    <t>сок фруктовый</t>
  </si>
  <si>
    <t>компот из сухофруктов</t>
  </si>
  <si>
    <t>салат из огурцов</t>
  </si>
  <si>
    <t>сырник с повидлом</t>
  </si>
  <si>
    <t>каша молочная "геркулес" с маслом</t>
  </si>
  <si>
    <t>кофейный напиток</t>
  </si>
  <si>
    <t>бутерброд с маслом</t>
  </si>
  <si>
    <t>сок</t>
  </si>
  <si>
    <t>салат из свёклы с горошком</t>
  </si>
  <si>
    <t>60</t>
  </si>
  <si>
    <t>пряник шоколадный</t>
  </si>
  <si>
    <t>80,0</t>
  </si>
  <si>
    <t>вафля "нежная"</t>
  </si>
  <si>
    <t>чай</t>
  </si>
  <si>
    <t>кукуруза консервированная</t>
  </si>
  <si>
    <t>50,0</t>
  </si>
  <si>
    <t>булочка сахарная</t>
  </si>
  <si>
    <t>запеканка творожная с повидлом</t>
  </si>
  <si>
    <t>каша молочная манная с маслом</t>
  </si>
  <si>
    <t>вафли "нежные"</t>
  </si>
  <si>
    <t>65</t>
  </si>
  <si>
    <t>200</t>
  </si>
  <si>
    <t>40</t>
  </si>
  <si>
    <t>55</t>
  </si>
  <si>
    <t>котлета куриная с маслом и макаронами</t>
  </si>
  <si>
    <t>230</t>
  </si>
  <si>
    <t>котлета куриная с маслом и картофельным пюре</t>
  </si>
  <si>
    <t>котлета мясная с маслом и отварным рисом</t>
  </si>
  <si>
    <t>фрикадельки мясные с маслом, гречневой кашей</t>
  </si>
  <si>
    <t>курица отварная с маслом,  макаронами</t>
  </si>
  <si>
    <t>рыба припущенная с луком, маслом, рис отврной</t>
  </si>
  <si>
    <t>тефтели мясные с маслом с картоельным пюре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</si>
</sst>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6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E186" sqref="E186:L18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40</v>
      </c>
      <c r="I1" s="63"/>
      <c r="J1" s="63"/>
      <c r="K1" s="63"/>
    </row>
    <row r="2" spans="1:12" ht="17.399999999999999">
      <c r="A2" s="35" t="s">
        <v>6</v>
      </c>
      <c r="C2" s="2"/>
      <c r="G2" s="2" t="s">
        <v>18</v>
      </c>
      <c r="H2" s="63" t="s">
        <v>41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30</v>
      </c>
      <c r="I3" s="46">
        <v>8</v>
      </c>
      <c r="J3" s="47">
        <v>2023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0.6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0" t="s">
        <v>74</v>
      </c>
      <c r="G6" s="51">
        <v>6.42</v>
      </c>
      <c r="H6" s="51">
        <v>7.12</v>
      </c>
      <c r="I6" s="52">
        <v>48.53</v>
      </c>
      <c r="J6" s="51">
        <v>281.10000000000002</v>
      </c>
      <c r="K6" s="39">
        <v>4</v>
      </c>
      <c r="L6" s="51">
        <v>16.079999999999998</v>
      </c>
    </row>
    <row r="7" spans="1:12" ht="14.4">
      <c r="A7" s="23"/>
      <c r="B7" s="15"/>
      <c r="C7" s="11"/>
      <c r="D7" s="6"/>
      <c r="E7" s="53" t="s">
        <v>43</v>
      </c>
      <c r="F7" s="54" t="s">
        <v>76</v>
      </c>
      <c r="G7" s="55">
        <v>3.48</v>
      </c>
      <c r="H7" s="55">
        <v>8.32</v>
      </c>
      <c r="I7" s="56">
        <v>17.2</v>
      </c>
      <c r="J7" s="55">
        <v>157.6</v>
      </c>
      <c r="K7" s="42">
        <v>3</v>
      </c>
      <c r="L7" s="55">
        <v>19.23</v>
      </c>
    </row>
    <row r="8" spans="1:12" ht="14.4">
      <c r="A8" s="23"/>
      <c r="B8" s="15"/>
      <c r="C8" s="11"/>
      <c r="D8" s="7" t="s">
        <v>22</v>
      </c>
      <c r="E8" s="53" t="s">
        <v>44</v>
      </c>
      <c r="F8" s="41">
        <v>200</v>
      </c>
      <c r="G8" s="55">
        <v>4.38</v>
      </c>
      <c r="H8" s="55">
        <v>3.88</v>
      </c>
      <c r="I8" s="56">
        <v>29.48</v>
      </c>
      <c r="J8" s="55">
        <v>165.2</v>
      </c>
      <c r="K8" s="42">
        <v>40</v>
      </c>
      <c r="L8" s="55">
        <v>19.489999999999998</v>
      </c>
    </row>
    <row r="9" spans="1:12" ht="14.4">
      <c r="A9" s="23"/>
      <c r="B9" s="15"/>
      <c r="C9" s="11"/>
      <c r="D9" s="7" t="s">
        <v>23</v>
      </c>
      <c r="E9" s="40"/>
      <c r="F9" s="54" t="s">
        <v>48</v>
      </c>
      <c r="G9" s="55">
        <v>1</v>
      </c>
      <c r="H9" s="55">
        <v>0</v>
      </c>
      <c r="I9" s="56">
        <v>6</v>
      </c>
      <c r="J9" s="55">
        <v>29</v>
      </c>
      <c r="K9" s="42"/>
      <c r="L9" s="55">
        <v>1.55</v>
      </c>
    </row>
    <row r="10" spans="1:12" ht="14.4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4.4">
      <c r="A11" s="23"/>
      <c r="B11" s="15"/>
      <c r="C11" s="11"/>
      <c r="D11" s="6"/>
      <c r="E11" s="53" t="s">
        <v>45</v>
      </c>
      <c r="F11" s="57">
        <v>20</v>
      </c>
      <c r="G11" s="55">
        <v>5</v>
      </c>
      <c r="H11" s="55">
        <v>10</v>
      </c>
      <c r="I11" s="56">
        <v>47</v>
      </c>
      <c r="J11" s="55">
        <v>288</v>
      </c>
      <c r="K11" s="42"/>
      <c r="L11" s="55">
        <v>3.6</v>
      </c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>
      <c r="A13" s="24"/>
      <c r="B13" s="17"/>
      <c r="C13" s="8"/>
      <c r="D13" s="18" t="s">
        <v>33</v>
      </c>
      <c r="E13" s="9"/>
      <c r="F13" s="19">
        <v>505</v>
      </c>
      <c r="G13" s="19">
        <f t="shared" ref="G13:J13" si="0">SUM(G6:G12)</f>
        <v>20.28</v>
      </c>
      <c r="H13" s="19">
        <f t="shared" si="0"/>
        <v>29.32</v>
      </c>
      <c r="I13" s="19">
        <f t="shared" si="0"/>
        <v>148.21</v>
      </c>
      <c r="J13" s="19">
        <f t="shared" si="0"/>
        <v>920.90000000000009</v>
      </c>
      <c r="K13" s="25"/>
      <c r="L13" s="19">
        <f t="shared" ref="L13" si="1">SUM(L6:L12)</f>
        <v>59.949999999999996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505</v>
      </c>
      <c r="G24" s="32">
        <f t="shared" ref="G24:J24" si="4">G13+G23</f>
        <v>20.28</v>
      </c>
      <c r="H24" s="32">
        <f t="shared" si="4"/>
        <v>29.32</v>
      </c>
      <c r="I24" s="32">
        <f t="shared" si="4"/>
        <v>148.21</v>
      </c>
      <c r="J24" s="32">
        <f t="shared" si="4"/>
        <v>920.90000000000009</v>
      </c>
      <c r="K24" s="32"/>
      <c r="L24" s="32">
        <f t="shared" ref="L24" si="5">L13+L23</f>
        <v>59.949999999999996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53" t="s">
        <v>77</v>
      </c>
      <c r="F25" s="54" t="s">
        <v>78</v>
      </c>
      <c r="G25" s="55">
        <v>18.5</v>
      </c>
      <c r="H25" s="55">
        <v>11.41</v>
      </c>
      <c r="I25" s="56">
        <v>36.799999999999997</v>
      </c>
      <c r="J25" s="55">
        <v>390</v>
      </c>
      <c r="K25" s="39">
        <v>490</v>
      </c>
      <c r="L25" s="55">
        <v>36.81</v>
      </c>
    </row>
    <row r="26" spans="1:12" ht="14.4">
      <c r="A26" s="14"/>
      <c r="B26" s="15"/>
      <c r="C26" s="11"/>
      <c r="D26" s="6"/>
      <c r="E26" s="49" t="s">
        <v>46</v>
      </c>
      <c r="F26" s="59">
        <v>80</v>
      </c>
      <c r="G26" s="51">
        <v>0.84</v>
      </c>
      <c r="H26" s="51">
        <v>8.14</v>
      </c>
      <c r="I26" s="52">
        <v>3.1</v>
      </c>
      <c r="J26" s="51">
        <v>66.099999999999994</v>
      </c>
      <c r="K26" s="42">
        <v>1</v>
      </c>
      <c r="L26" s="51">
        <v>10.73</v>
      </c>
    </row>
    <row r="27" spans="1:12" ht="14.4">
      <c r="A27" s="14"/>
      <c r="B27" s="15"/>
      <c r="C27" s="11"/>
      <c r="D27" s="7" t="s">
        <v>22</v>
      </c>
      <c r="E27" s="53" t="s">
        <v>47</v>
      </c>
      <c r="F27" s="41">
        <v>200</v>
      </c>
      <c r="G27" s="55">
        <v>1</v>
      </c>
      <c r="H27" s="55">
        <v>0</v>
      </c>
      <c r="I27" s="56">
        <v>34.4</v>
      </c>
      <c r="J27" s="55">
        <v>135.5</v>
      </c>
      <c r="K27" s="42">
        <v>37</v>
      </c>
      <c r="L27" s="55">
        <v>6.14</v>
      </c>
    </row>
    <row r="28" spans="1:12" ht="14.4">
      <c r="A28" s="14"/>
      <c r="B28" s="15"/>
      <c r="C28" s="11"/>
      <c r="D28" s="7" t="s">
        <v>23</v>
      </c>
      <c r="E28" s="40"/>
      <c r="F28" s="41">
        <v>60</v>
      </c>
      <c r="G28" s="55">
        <v>2</v>
      </c>
      <c r="H28" s="55">
        <v>0</v>
      </c>
      <c r="I28" s="56">
        <v>12</v>
      </c>
      <c r="J28" s="55">
        <v>58</v>
      </c>
      <c r="K28" s="42"/>
      <c r="L28" s="55">
        <v>3.1</v>
      </c>
    </row>
    <row r="29" spans="1:12" ht="15" thickBot="1">
      <c r="A29" s="14"/>
      <c r="B29" s="15"/>
      <c r="C29" s="11"/>
      <c r="D29" s="7" t="s">
        <v>24</v>
      </c>
      <c r="E29" s="53" t="s">
        <v>50</v>
      </c>
      <c r="F29" s="41">
        <v>100</v>
      </c>
      <c r="G29" s="55">
        <v>0.26</v>
      </c>
      <c r="H29" s="55">
        <v>0.17</v>
      </c>
      <c r="I29" s="56">
        <v>13.81</v>
      </c>
      <c r="J29" s="55">
        <v>52</v>
      </c>
      <c r="K29" s="42"/>
      <c r="L29" s="55">
        <v>11.8</v>
      </c>
    </row>
    <row r="30" spans="1:12" ht="14.4">
      <c r="A30" s="14"/>
      <c r="B30" s="15"/>
      <c r="C30" s="11"/>
      <c r="D30" s="6"/>
      <c r="E30" s="49"/>
      <c r="F30" s="59"/>
      <c r="G30" s="51"/>
      <c r="H30" s="51"/>
      <c r="I30" s="52"/>
      <c r="J30" s="51"/>
      <c r="K30" s="42"/>
      <c r="L30" s="51"/>
    </row>
    <row r="31" spans="1:12" ht="14.4">
      <c r="A31" s="14"/>
      <c r="B31" s="15"/>
      <c r="C31" s="11"/>
      <c r="D31" s="6"/>
      <c r="E31" s="53" t="s">
        <v>49</v>
      </c>
      <c r="F31" s="41">
        <v>13</v>
      </c>
      <c r="G31" s="55">
        <v>1</v>
      </c>
      <c r="H31" s="55">
        <v>1</v>
      </c>
      <c r="I31" s="56">
        <v>23.19</v>
      </c>
      <c r="J31" s="55">
        <v>105</v>
      </c>
      <c r="K31" s="42"/>
      <c r="L31" s="55">
        <v>2.73</v>
      </c>
    </row>
    <row r="32" spans="1:12" ht="14.4">
      <c r="A32" s="16"/>
      <c r="B32" s="17"/>
      <c r="C32" s="8"/>
      <c r="D32" s="18" t="s">
        <v>33</v>
      </c>
      <c r="E32" s="9"/>
      <c r="F32" s="19">
        <v>683</v>
      </c>
      <c r="G32" s="19">
        <f t="shared" ref="G32" si="6">SUM(G25:G31)</f>
        <v>23.6</v>
      </c>
      <c r="H32" s="19">
        <f t="shared" ref="H32" si="7">SUM(H25:H31)</f>
        <v>20.720000000000002</v>
      </c>
      <c r="I32" s="19">
        <f t="shared" ref="I32" si="8">SUM(I25:I31)</f>
        <v>123.3</v>
      </c>
      <c r="J32" s="19">
        <f t="shared" ref="J32:L32" si="9">SUM(J25:J31)</f>
        <v>806.6</v>
      </c>
      <c r="K32" s="25"/>
      <c r="L32" s="19">
        <f t="shared" si="9"/>
        <v>71.310000000000016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683</v>
      </c>
      <c r="G43" s="32">
        <f t="shared" ref="G43" si="14">G32+G42</f>
        <v>23.6</v>
      </c>
      <c r="H43" s="32">
        <f t="shared" ref="H43" si="15">H32+H42</f>
        <v>20.720000000000002</v>
      </c>
      <c r="I43" s="32">
        <f t="shared" ref="I43" si="16">I32+I42</f>
        <v>123.3</v>
      </c>
      <c r="J43" s="32">
        <f t="shared" ref="J43:L43" si="17">J32+J42</f>
        <v>806.6</v>
      </c>
      <c r="K43" s="32"/>
      <c r="L43" s="32">
        <f t="shared" si="17"/>
        <v>71.310000000000016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3" t="s">
        <v>79</v>
      </c>
      <c r="F44" s="54" t="s">
        <v>78</v>
      </c>
      <c r="G44" s="55">
        <v>15.64</v>
      </c>
      <c r="H44" s="55">
        <v>11.73</v>
      </c>
      <c r="I44" s="56">
        <v>21.89</v>
      </c>
      <c r="J44" s="55">
        <v>350.2</v>
      </c>
      <c r="K44" s="39">
        <v>467</v>
      </c>
      <c r="L44" s="55">
        <v>48.49</v>
      </c>
    </row>
    <row r="45" spans="1:12" ht="14.4">
      <c r="A45" s="23"/>
      <c r="B45" s="15"/>
      <c r="C45" s="11"/>
      <c r="D45" s="6"/>
      <c r="E45" s="53"/>
      <c r="F45" s="58"/>
      <c r="G45" s="55"/>
      <c r="H45" s="55"/>
      <c r="I45" s="56"/>
      <c r="J45" s="55"/>
      <c r="K45" s="42"/>
      <c r="L45" s="55"/>
    </row>
    <row r="46" spans="1:12" ht="14.4">
      <c r="A46" s="23"/>
      <c r="B46" s="15"/>
      <c r="C46" s="11"/>
      <c r="D46" s="7" t="s">
        <v>22</v>
      </c>
      <c r="E46" s="53" t="s">
        <v>53</v>
      </c>
      <c r="F46" s="41">
        <v>200</v>
      </c>
      <c r="G46" s="55">
        <v>1</v>
      </c>
      <c r="H46" s="55">
        <v>4.7300000000000004</v>
      </c>
      <c r="I46" s="56">
        <v>19</v>
      </c>
      <c r="J46" s="55">
        <v>79</v>
      </c>
      <c r="K46" s="42"/>
      <c r="L46" s="55">
        <v>9</v>
      </c>
    </row>
    <row r="47" spans="1:12" ht="14.4">
      <c r="A47" s="23"/>
      <c r="B47" s="15"/>
      <c r="C47" s="11"/>
      <c r="D47" s="7" t="s">
        <v>23</v>
      </c>
      <c r="E47" s="40"/>
      <c r="F47" s="41">
        <v>60</v>
      </c>
      <c r="G47" s="55">
        <v>2</v>
      </c>
      <c r="H47" s="55">
        <v>0</v>
      </c>
      <c r="I47" s="56">
        <v>12</v>
      </c>
      <c r="J47" s="55">
        <v>58</v>
      </c>
      <c r="K47" s="42"/>
      <c r="L47" s="55">
        <v>3.1</v>
      </c>
    </row>
    <row r="48" spans="1:12" ht="15" thickBot="1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4.4">
      <c r="A49" s="23"/>
      <c r="B49" s="15"/>
      <c r="C49" s="11"/>
      <c r="D49" s="6"/>
      <c r="E49" s="49" t="s">
        <v>51</v>
      </c>
      <c r="F49" s="59">
        <v>60</v>
      </c>
      <c r="G49" s="51">
        <v>0.72</v>
      </c>
      <c r="H49" s="51">
        <v>2.83</v>
      </c>
      <c r="I49" s="52">
        <v>4.63</v>
      </c>
      <c r="J49" s="51">
        <v>46.8</v>
      </c>
      <c r="K49" s="42"/>
      <c r="L49" s="51">
        <v>5.76</v>
      </c>
    </row>
    <row r="50" spans="1:12" ht="14.4">
      <c r="A50" s="23"/>
      <c r="B50" s="15"/>
      <c r="C50" s="11"/>
      <c r="D50" s="6"/>
      <c r="E50" s="53" t="s">
        <v>52</v>
      </c>
      <c r="F50" s="41">
        <v>20</v>
      </c>
      <c r="G50" s="55">
        <v>5</v>
      </c>
      <c r="H50" s="55">
        <v>10</v>
      </c>
      <c r="I50" s="56">
        <v>47</v>
      </c>
      <c r="J50" s="55">
        <v>288</v>
      </c>
      <c r="K50" s="42"/>
      <c r="L50" s="55">
        <v>3.6</v>
      </c>
    </row>
    <row r="51" spans="1:12" ht="14.4">
      <c r="A51" s="24"/>
      <c r="B51" s="17"/>
      <c r="C51" s="8"/>
      <c r="D51" s="18" t="s">
        <v>33</v>
      </c>
      <c r="E51" s="9"/>
      <c r="F51" s="19">
        <v>570</v>
      </c>
      <c r="G51" s="19">
        <f t="shared" ref="G51" si="18">SUM(G44:G50)</f>
        <v>24.36</v>
      </c>
      <c r="H51" s="19">
        <f t="shared" ref="H51" si="19">SUM(H44:H50)</f>
        <v>29.29</v>
      </c>
      <c r="I51" s="19">
        <f t="shared" ref="I51" si="20">SUM(I44:I50)</f>
        <v>104.52000000000001</v>
      </c>
      <c r="J51" s="19">
        <f t="shared" ref="J51:L51" si="21">SUM(J44:J50)</f>
        <v>822</v>
      </c>
      <c r="K51" s="25"/>
      <c r="L51" s="19">
        <f t="shared" si="21"/>
        <v>69.95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570</v>
      </c>
      <c r="G62" s="32">
        <f t="shared" ref="G62" si="26">G51+G61</f>
        <v>24.36</v>
      </c>
      <c r="H62" s="32">
        <f t="shared" ref="H62" si="27">H51+H61</f>
        <v>29.29</v>
      </c>
      <c r="I62" s="32">
        <f t="shared" ref="I62" si="28">I51+I61</f>
        <v>104.52000000000001</v>
      </c>
      <c r="J62" s="32">
        <f t="shared" ref="J62:L62" si="29">J51+J61</f>
        <v>822</v>
      </c>
      <c r="K62" s="32"/>
      <c r="L62" s="32">
        <f t="shared" si="29"/>
        <v>69.95</v>
      </c>
    </row>
    <row r="63" spans="1:12" ht="15" thickBot="1">
      <c r="A63" s="20">
        <v>1</v>
      </c>
      <c r="B63" s="21">
        <v>4</v>
      </c>
      <c r="C63" s="22" t="s">
        <v>20</v>
      </c>
      <c r="D63" s="5" t="s">
        <v>21</v>
      </c>
      <c r="E63" s="53" t="s">
        <v>80</v>
      </c>
      <c r="F63" s="54" t="s">
        <v>78</v>
      </c>
      <c r="G63" s="55">
        <v>15.5</v>
      </c>
      <c r="H63" s="55">
        <v>18.98</v>
      </c>
      <c r="I63" s="56">
        <v>28.7</v>
      </c>
      <c r="J63" s="55">
        <v>397</v>
      </c>
      <c r="K63" s="60">
        <v>43</v>
      </c>
      <c r="L63" s="55">
        <v>38.86</v>
      </c>
    </row>
    <row r="64" spans="1:12" ht="14.4">
      <c r="A64" s="23"/>
      <c r="B64" s="15"/>
      <c r="C64" s="11"/>
      <c r="D64" s="6"/>
      <c r="E64" s="49" t="s">
        <v>55</v>
      </c>
      <c r="F64" s="59">
        <v>80</v>
      </c>
      <c r="G64" s="51">
        <v>0.69</v>
      </c>
      <c r="H64" s="51">
        <v>8.09</v>
      </c>
      <c r="I64" s="52">
        <v>2.42</v>
      </c>
      <c r="J64" s="51">
        <v>60.8</v>
      </c>
      <c r="K64" s="42">
        <v>1</v>
      </c>
      <c r="L64" s="51">
        <v>7.67</v>
      </c>
    </row>
    <row r="65" spans="1:12" ht="14.4">
      <c r="A65" s="23"/>
      <c r="B65" s="15"/>
      <c r="C65" s="11"/>
      <c r="D65" s="7" t="s">
        <v>22</v>
      </c>
      <c r="E65" s="53" t="s">
        <v>54</v>
      </c>
      <c r="F65" s="41">
        <v>200</v>
      </c>
      <c r="G65" s="55">
        <v>1</v>
      </c>
      <c r="H65" s="55">
        <v>0</v>
      </c>
      <c r="I65" s="56">
        <v>34.4</v>
      </c>
      <c r="J65" s="55">
        <v>135.5</v>
      </c>
      <c r="K65" s="42">
        <v>37</v>
      </c>
      <c r="L65" s="55">
        <v>6.24</v>
      </c>
    </row>
    <row r="66" spans="1:12" ht="14.4">
      <c r="A66" s="23"/>
      <c r="B66" s="15"/>
      <c r="C66" s="11"/>
      <c r="D66" s="7" t="s">
        <v>23</v>
      </c>
      <c r="E66" s="40"/>
      <c r="F66" s="41">
        <v>60</v>
      </c>
      <c r="G66" s="55">
        <v>2</v>
      </c>
      <c r="H66" s="55">
        <v>0</v>
      </c>
      <c r="I66" s="56">
        <v>12</v>
      </c>
      <c r="J66" s="55">
        <v>58</v>
      </c>
      <c r="K66" s="42"/>
      <c r="L66" s="41">
        <v>3.1</v>
      </c>
    </row>
    <row r="67" spans="1:12" ht="15" thickBot="1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4.4">
      <c r="A68" s="23"/>
      <c r="B68" s="15"/>
      <c r="C68" s="11"/>
      <c r="D68" s="6"/>
      <c r="E68" s="49"/>
      <c r="F68" s="59"/>
      <c r="G68" s="51"/>
      <c r="H68" s="51"/>
      <c r="I68" s="52"/>
      <c r="J68" s="51"/>
      <c r="K68" s="42"/>
      <c r="L68" s="51"/>
    </row>
    <row r="69" spans="1:12" ht="14.4">
      <c r="A69" s="23"/>
      <c r="B69" s="15"/>
      <c r="C69" s="11"/>
      <c r="D69" s="6"/>
      <c r="E69" s="53" t="s">
        <v>49</v>
      </c>
      <c r="F69" s="41">
        <v>26</v>
      </c>
      <c r="G69" s="55">
        <v>1</v>
      </c>
      <c r="H69" s="55">
        <v>1</v>
      </c>
      <c r="I69" s="56">
        <v>23.19</v>
      </c>
      <c r="J69" s="55">
        <v>105</v>
      </c>
      <c r="K69" s="42"/>
      <c r="L69" s="55">
        <v>5.46</v>
      </c>
    </row>
    <row r="70" spans="1:12" ht="14.4">
      <c r="A70" s="24"/>
      <c r="B70" s="17"/>
      <c r="C70" s="8"/>
      <c r="D70" s="18" t="s">
        <v>33</v>
      </c>
      <c r="E70" s="9"/>
      <c r="F70" s="19">
        <v>596</v>
      </c>
      <c r="G70" s="19">
        <f t="shared" ref="G70" si="30">SUM(G63:G69)</f>
        <v>20.190000000000001</v>
      </c>
      <c r="H70" s="19">
        <f t="shared" ref="H70" si="31">SUM(H63:H69)</f>
        <v>28.07</v>
      </c>
      <c r="I70" s="19">
        <f t="shared" ref="I70" si="32">SUM(I63:I69)</f>
        <v>100.71</v>
      </c>
      <c r="J70" s="19">
        <f t="shared" ref="J70:L70" si="33">SUM(J63:J69)</f>
        <v>756.3</v>
      </c>
      <c r="K70" s="25"/>
      <c r="L70" s="19">
        <f t="shared" si="33"/>
        <v>61.330000000000005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596</v>
      </c>
      <c r="G81" s="32">
        <f t="shared" ref="G81" si="38">G70+G80</f>
        <v>20.190000000000001</v>
      </c>
      <c r="H81" s="32">
        <f t="shared" ref="H81" si="39">H70+H80</f>
        <v>28.07</v>
      </c>
      <c r="I81" s="32">
        <f t="shared" ref="I81" si="40">I70+I80</f>
        <v>100.71</v>
      </c>
      <c r="J81" s="32">
        <f t="shared" ref="J81:L81" si="41">J70+J80</f>
        <v>756.3</v>
      </c>
      <c r="K81" s="32"/>
      <c r="L81" s="32">
        <f t="shared" si="41"/>
        <v>61.330000000000005</v>
      </c>
    </row>
    <row r="82" spans="1:12" ht="15" thickBot="1">
      <c r="A82" s="20">
        <v>1</v>
      </c>
      <c r="B82" s="21">
        <v>5</v>
      </c>
      <c r="C82" s="22" t="s">
        <v>20</v>
      </c>
      <c r="D82" s="5" t="s">
        <v>21</v>
      </c>
      <c r="E82" s="53" t="s">
        <v>57</v>
      </c>
      <c r="F82" s="54" t="s">
        <v>74</v>
      </c>
      <c r="G82" s="55">
        <v>6</v>
      </c>
      <c r="H82" s="55">
        <v>12</v>
      </c>
      <c r="I82" s="56">
        <v>32</v>
      </c>
      <c r="J82" s="55">
        <v>264</v>
      </c>
      <c r="K82" s="42">
        <v>6</v>
      </c>
      <c r="L82" s="55">
        <v>14.49</v>
      </c>
    </row>
    <row r="83" spans="1:12" ht="14.4">
      <c r="A83" s="23"/>
      <c r="B83" s="15"/>
      <c r="C83" s="11"/>
      <c r="D83" s="6"/>
      <c r="E83" s="49" t="s">
        <v>56</v>
      </c>
      <c r="F83" s="50" t="s">
        <v>76</v>
      </c>
      <c r="G83" s="51">
        <v>3.48</v>
      </c>
      <c r="H83" s="51">
        <v>8.32</v>
      </c>
      <c r="I83" s="52">
        <v>17.2</v>
      </c>
      <c r="J83" s="51">
        <v>157.6</v>
      </c>
      <c r="K83" s="39">
        <v>22</v>
      </c>
      <c r="L83" s="51">
        <v>27.5</v>
      </c>
    </row>
    <row r="84" spans="1:12" ht="14.4">
      <c r="A84" s="23"/>
      <c r="B84" s="15"/>
      <c r="C84" s="11"/>
      <c r="D84" s="7" t="s">
        <v>22</v>
      </c>
      <c r="E84" s="53" t="s">
        <v>58</v>
      </c>
      <c r="F84" s="41">
        <v>200</v>
      </c>
      <c r="G84" s="55">
        <v>4.8</v>
      </c>
      <c r="H84" s="55">
        <v>3.89</v>
      </c>
      <c r="I84" s="56">
        <v>27.03</v>
      </c>
      <c r="J84" s="55">
        <v>153.80000000000001</v>
      </c>
      <c r="K84" s="42">
        <v>39</v>
      </c>
      <c r="L84" s="55">
        <v>21.94</v>
      </c>
    </row>
    <row r="85" spans="1:12" ht="14.4">
      <c r="A85" s="23"/>
      <c r="B85" s="15"/>
      <c r="C85" s="11"/>
      <c r="D85" s="7" t="s">
        <v>23</v>
      </c>
      <c r="E85" s="40"/>
      <c r="F85" s="54" t="s">
        <v>48</v>
      </c>
      <c r="G85" s="55">
        <v>1</v>
      </c>
      <c r="H85" s="55">
        <v>0</v>
      </c>
      <c r="I85" s="56">
        <v>6</v>
      </c>
      <c r="J85" s="55">
        <v>29</v>
      </c>
      <c r="K85" s="42"/>
      <c r="L85" s="55">
        <v>1.55</v>
      </c>
    </row>
    <row r="86" spans="1:12" ht="14.4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4">
      <c r="A87" s="23"/>
      <c r="B87" s="15"/>
      <c r="C87" s="11"/>
      <c r="D87" s="6"/>
      <c r="E87" s="53" t="s">
        <v>52</v>
      </c>
      <c r="F87" s="41">
        <v>20</v>
      </c>
      <c r="G87" s="55">
        <v>5</v>
      </c>
      <c r="H87" s="55">
        <v>3</v>
      </c>
      <c r="I87" s="56">
        <v>12</v>
      </c>
      <c r="J87" s="55">
        <v>288</v>
      </c>
      <c r="K87" s="42"/>
      <c r="L87" s="55">
        <v>3.6</v>
      </c>
    </row>
    <row r="88" spans="1:12" ht="14.4">
      <c r="A88" s="23"/>
      <c r="B88" s="15"/>
      <c r="C88" s="11"/>
      <c r="D88" s="6"/>
      <c r="E88" s="53" t="s">
        <v>59</v>
      </c>
      <c r="F88" s="54" t="s">
        <v>75</v>
      </c>
      <c r="G88" s="55">
        <v>1.1000000000000001</v>
      </c>
      <c r="H88" s="55">
        <v>7.25</v>
      </c>
      <c r="I88" s="56">
        <v>6.01</v>
      </c>
      <c r="J88" s="55">
        <v>95.2</v>
      </c>
      <c r="K88" s="42">
        <v>6</v>
      </c>
      <c r="L88" s="55">
        <v>9.35</v>
      </c>
    </row>
    <row r="89" spans="1:12" ht="15" thickBot="1">
      <c r="A89" s="24"/>
      <c r="B89" s="17"/>
      <c r="C89" s="8"/>
      <c r="D89" s="18" t="s">
        <v>33</v>
      </c>
      <c r="E89" s="9"/>
      <c r="F89" s="19">
        <v>545</v>
      </c>
      <c r="G89" s="19">
        <f t="shared" ref="G89" si="42">SUM(G82:G88)</f>
        <v>21.380000000000003</v>
      </c>
      <c r="H89" s="19">
        <f t="shared" ref="H89" si="43">SUM(H82:H88)</f>
        <v>34.46</v>
      </c>
      <c r="I89" s="19">
        <f t="shared" ref="I89" si="44">SUM(I82:I88)</f>
        <v>100.24000000000001</v>
      </c>
      <c r="J89" s="19">
        <f t="shared" ref="J89:L89" si="45">SUM(J82:J88)</f>
        <v>987.60000000000014</v>
      </c>
      <c r="K89" s="25"/>
      <c r="L89" s="19">
        <f t="shared" si="45"/>
        <v>78.429999999999993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/>
      <c r="F90" s="50"/>
      <c r="G90" s="51"/>
      <c r="H90" s="51"/>
      <c r="I90" s="52"/>
      <c r="J90" s="51"/>
      <c r="K90" s="39"/>
      <c r="L90" s="51"/>
    </row>
    <row r="91" spans="1:12" ht="14.4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545</v>
      </c>
      <c r="G100" s="32">
        <f t="shared" ref="G100" si="50">G89+G99</f>
        <v>21.380000000000003</v>
      </c>
      <c r="H100" s="32">
        <f t="shared" ref="H100" si="51">H89+H99</f>
        <v>34.46</v>
      </c>
      <c r="I100" s="32">
        <f t="shared" ref="I100" si="52">I89+I99</f>
        <v>100.24000000000001</v>
      </c>
      <c r="J100" s="32">
        <f t="shared" ref="J100:L100" si="53">J89+J99</f>
        <v>987.60000000000014</v>
      </c>
      <c r="K100" s="32"/>
      <c r="L100" s="32">
        <f t="shared" si="53"/>
        <v>78.429999999999993</v>
      </c>
    </row>
    <row r="101" spans="1:12" ht="15" thickBot="1">
      <c r="A101" s="20">
        <v>2</v>
      </c>
      <c r="B101" s="21">
        <v>1</v>
      </c>
      <c r="C101" s="22" t="s">
        <v>20</v>
      </c>
      <c r="D101" s="5" t="s">
        <v>21</v>
      </c>
      <c r="E101" s="53" t="s">
        <v>81</v>
      </c>
      <c r="F101" s="54" t="s">
        <v>78</v>
      </c>
      <c r="G101" s="55">
        <v>18.309999999999999</v>
      </c>
      <c r="H101" s="55">
        <v>18.66</v>
      </c>
      <c r="I101" s="56">
        <v>28.1</v>
      </c>
      <c r="J101" s="55">
        <v>404.5</v>
      </c>
      <c r="K101" s="39">
        <v>43</v>
      </c>
      <c r="L101" s="55">
        <v>37.869999999999997</v>
      </c>
    </row>
    <row r="102" spans="1:12" ht="14.4">
      <c r="A102" s="23"/>
      <c r="B102" s="15"/>
      <c r="C102" s="11"/>
      <c r="D102" s="6"/>
      <c r="E102" s="49" t="s">
        <v>61</v>
      </c>
      <c r="F102" s="59">
        <v>100</v>
      </c>
      <c r="G102" s="51">
        <v>3.27</v>
      </c>
      <c r="H102" s="51">
        <v>11.1</v>
      </c>
      <c r="I102" s="52">
        <v>15.6</v>
      </c>
      <c r="J102" s="51">
        <v>177.22</v>
      </c>
      <c r="K102" s="42">
        <v>6</v>
      </c>
      <c r="L102" s="51">
        <v>8.1300000000000008</v>
      </c>
    </row>
    <row r="103" spans="1:12" ht="14.4">
      <c r="A103" s="23"/>
      <c r="B103" s="15"/>
      <c r="C103" s="11"/>
      <c r="D103" s="7" t="s">
        <v>22</v>
      </c>
      <c r="E103" s="53" t="s">
        <v>60</v>
      </c>
      <c r="F103" s="41">
        <v>200</v>
      </c>
      <c r="G103" s="55">
        <v>1</v>
      </c>
      <c r="H103" s="55">
        <v>0</v>
      </c>
      <c r="I103" s="56">
        <v>19</v>
      </c>
      <c r="J103" s="55">
        <v>79</v>
      </c>
      <c r="K103" s="42"/>
      <c r="L103" s="55">
        <v>9</v>
      </c>
    </row>
    <row r="104" spans="1:12" ht="14.4">
      <c r="A104" s="23"/>
      <c r="B104" s="15"/>
      <c r="C104" s="11"/>
      <c r="D104" s="7" t="s">
        <v>23</v>
      </c>
      <c r="E104" s="40"/>
      <c r="F104" s="54" t="s">
        <v>62</v>
      </c>
      <c r="G104" s="55">
        <v>2</v>
      </c>
      <c r="H104" s="55">
        <v>0</v>
      </c>
      <c r="I104" s="56">
        <v>12</v>
      </c>
      <c r="J104" s="55">
        <v>58</v>
      </c>
      <c r="K104" s="42"/>
      <c r="L104" s="55">
        <v>3.1</v>
      </c>
    </row>
    <row r="105" spans="1:12" ht="15" thickBot="1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>
      <c r="A106" s="23"/>
      <c r="B106" s="15"/>
      <c r="C106" s="11"/>
      <c r="D106" s="6"/>
      <c r="E106" s="49"/>
      <c r="F106" s="59"/>
      <c r="G106" s="51"/>
      <c r="H106" s="51"/>
      <c r="I106" s="52"/>
      <c r="J106" s="51"/>
      <c r="K106" s="42"/>
      <c r="L106" s="51"/>
    </row>
    <row r="107" spans="1:12" ht="14.4">
      <c r="A107" s="23"/>
      <c r="B107" s="15"/>
      <c r="C107" s="11"/>
      <c r="D107" s="6"/>
      <c r="E107" s="53" t="s">
        <v>63</v>
      </c>
      <c r="F107" s="58">
        <v>40</v>
      </c>
      <c r="G107" s="55">
        <v>2.12</v>
      </c>
      <c r="H107" s="55">
        <v>0.84</v>
      </c>
      <c r="I107" s="56">
        <v>28</v>
      </c>
      <c r="J107" s="55">
        <v>134</v>
      </c>
      <c r="K107" s="42"/>
      <c r="L107" s="55">
        <v>7.2</v>
      </c>
    </row>
    <row r="108" spans="1:12" ht="14.4">
      <c r="A108" s="24"/>
      <c r="B108" s="17"/>
      <c r="C108" s="8"/>
      <c r="D108" s="18" t="s">
        <v>33</v>
      </c>
      <c r="E108" s="9"/>
      <c r="F108" s="19">
        <v>630</v>
      </c>
      <c r="G108" s="19">
        <f t="shared" ref="G108:J108" si="54">SUM(G101:G107)</f>
        <v>26.7</v>
      </c>
      <c r="H108" s="19">
        <f t="shared" si="54"/>
        <v>30.599999999999998</v>
      </c>
      <c r="I108" s="19">
        <f t="shared" si="54"/>
        <v>102.7</v>
      </c>
      <c r="J108" s="19">
        <f t="shared" si="54"/>
        <v>852.72</v>
      </c>
      <c r="K108" s="25"/>
      <c r="L108" s="19">
        <f t="shared" ref="L108" si="55">SUM(L101:L107)</f>
        <v>65.3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630</v>
      </c>
      <c r="G119" s="32">
        <f t="shared" ref="G119" si="58">G108+G118</f>
        <v>26.7</v>
      </c>
      <c r="H119" s="32">
        <f t="shared" ref="H119" si="59">H108+H118</f>
        <v>30.599999999999998</v>
      </c>
      <c r="I119" s="32">
        <f t="shared" ref="I119" si="60">I108+I118</f>
        <v>102.7</v>
      </c>
      <c r="J119" s="32">
        <f t="shared" ref="J119:L119" si="61">J108+J118</f>
        <v>852.72</v>
      </c>
      <c r="K119" s="32"/>
      <c r="L119" s="32">
        <f t="shared" si="61"/>
        <v>65.3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49" t="s">
        <v>82</v>
      </c>
      <c r="F120" s="50" t="s">
        <v>78</v>
      </c>
      <c r="G120" s="51">
        <v>27.7</v>
      </c>
      <c r="H120" s="51">
        <v>13.01</v>
      </c>
      <c r="I120" s="52">
        <v>35.5</v>
      </c>
      <c r="J120" s="51">
        <v>381</v>
      </c>
      <c r="K120" s="39">
        <v>340</v>
      </c>
      <c r="L120" s="51">
        <v>29.91</v>
      </c>
    </row>
    <row r="121" spans="1:12" ht="14.4">
      <c r="A121" s="14"/>
      <c r="B121" s="15"/>
      <c r="C121" s="11"/>
      <c r="D121" s="6"/>
      <c r="E121" s="53" t="s">
        <v>46</v>
      </c>
      <c r="F121" s="54" t="s">
        <v>64</v>
      </c>
      <c r="G121" s="55">
        <v>0.84</v>
      </c>
      <c r="H121" s="55">
        <v>8.14</v>
      </c>
      <c r="I121" s="56">
        <v>3.1</v>
      </c>
      <c r="J121" s="55">
        <v>66.099999999999994</v>
      </c>
      <c r="K121" s="42">
        <v>2</v>
      </c>
      <c r="L121" s="55">
        <v>10.87</v>
      </c>
    </row>
    <row r="122" spans="1:12" ht="14.4">
      <c r="A122" s="14"/>
      <c r="B122" s="15"/>
      <c r="C122" s="11"/>
      <c r="D122" s="7" t="s">
        <v>22</v>
      </c>
      <c r="E122" s="53" t="s">
        <v>54</v>
      </c>
      <c r="F122" s="41">
        <v>200</v>
      </c>
      <c r="G122" s="55">
        <v>1</v>
      </c>
      <c r="H122" s="55">
        <v>0</v>
      </c>
      <c r="I122" s="56">
        <v>34.4</v>
      </c>
      <c r="J122" s="55">
        <v>135.5</v>
      </c>
      <c r="K122" s="42">
        <v>37</v>
      </c>
      <c r="L122" s="55">
        <v>6.24</v>
      </c>
    </row>
    <row r="123" spans="1:12" ht="14.4">
      <c r="A123" s="14"/>
      <c r="B123" s="15"/>
      <c r="C123" s="11"/>
      <c r="D123" s="7" t="s">
        <v>23</v>
      </c>
      <c r="E123" s="40"/>
      <c r="F123" s="41">
        <v>60</v>
      </c>
      <c r="G123" s="55">
        <v>2</v>
      </c>
      <c r="H123" s="55">
        <v>0</v>
      </c>
      <c r="I123" s="56">
        <v>12</v>
      </c>
      <c r="J123" s="55">
        <v>58</v>
      </c>
      <c r="K123" s="42"/>
      <c r="L123" s="41">
        <v>3.1</v>
      </c>
    </row>
    <row r="124" spans="1:12" ht="14.4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4">
      <c r="A125" s="14"/>
      <c r="B125" s="15"/>
      <c r="C125" s="11"/>
      <c r="D125" s="6"/>
      <c r="E125" s="53" t="s">
        <v>65</v>
      </c>
      <c r="F125" s="58">
        <v>26</v>
      </c>
      <c r="G125" s="55">
        <v>1</v>
      </c>
      <c r="H125" s="55">
        <v>1</v>
      </c>
      <c r="I125" s="56">
        <v>23.19</v>
      </c>
      <c r="J125" s="55">
        <v>105</v>
      </c>
      <c r="K125" s="42"/>
      <c r="L125" s="55">
        <v>5.46</v>
      </c>
    </row>
    <row r="126" spans="1:12" ht="14.4">
      <c r="A126" s="14"/>
      <c r="B126" s="15"/>
      <c r="C126" s="11"/>
      <c r="D126" s="6"/>
      <c r="E126" s="53"/>
      <c r="F126" s="58"/>
      <c r="G126" s="55"/>
      <c r="H126" s="55"/>
      <c r="I126" s="56"/>
      <c r="J126" s="55"/>
      <c r="K126" s="42"/>
      <c r="L126" s="55"/>
    </row>
    <row r="127" spans="1:12" ht="14.4">
      <c r="A127" s="16"/>
      <c r="B127" s="17"/>
      <c r="C127" s="8"/>
      <c r="D127" s="18" t="s">
        <v>33</v>
      </c>
      <c r="E127" s="9"/>
      <c r="F127" s="19">
        <v>596</v>
      </c>
      <c r="G127" s="19">
        <f t="shared" ref="G127:J127" si="62">SUM(G120:G126)</f>
        <v>32.54</v>
      </c>
      <c r="H127" s="19">
        <f t="shared" si="62"/>
        <v>22.15</v>
      </c>
      <c r="I127" s="19">
        <f t="shared" si="62"/>
        <v>108.19</v>
      </c>
      <c r="J127" s="19">
        <f t="shared" si="62"/>
        <v>745.6</v>
      </c>
      <c r="K127" s="25"/>
      <c r="L127" s="19">
        <f t="shared" ref="L127" si="63">SUM(L120:L126)</f>
        <v>55.580000000000005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596</v>
      </c>
      <c r="G138" s="32">
        <f t="shared" ref="G138" si="66">G127+G137</f>
        <v>32.54</v>
      </c>
      <c r="H138" s="32">
        <f t="shared" ref="H138" si="67">H127+H137</f>
        <v>22.15</v>
      </c>
      <c r="I138" s="32">
        <f t="shared" ref="I138" si="68">I127+I137</f>
        <v>108.19</v>
      </c>
      <c r="J138" s="32">
        <f t="shared" ref="J138:L138" si="69">J127+J137</f>
        <v>745.6</v>
      </c>
      <c r="K138" s="32"/>
      <c r="L138" s="32">
        <f t="shared" si="69"/>
        <v>55.580000000000005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49" t="s">
        <v>83</v>
      </c>
      <c r="F139" s="50" t="s">
        <v>78</v>
      </c>
      <c r="G139" s="51">
        <v>16.13</v>
      </c>
      <c r="H139" s="51">
        <v>8.8699999999999992</v>
      </c>
      <c r="I139" s="52">
        <v>28.95</v>
      </c>
      <c r="J139" s="51">
        <v>274</v>
      </c>
      <c r="K139" s="39">
        <v>73</v>
      </c>
      <c r="L139" s="51">
        <v>26.95</v>
      </c>
    </row>
    <row r="140" spans="1:12" ht="14.4">
      <c r="A140" s="23"/>
      <c r="B140" s="15"/>
      <c r="C140" s="11"/>
      <c r="D140" s="6"/>
      <c r="E140" s="53" t="s">
        <v>67</v>
      </c>
      <c r="F140" s="54" t="s">
        <v>68</v>
      </c>
      <c r="G140" s="55">
        <v>0.72</v>
      </c>
      <c r="H140" s="55">
        <v>2.83</v>
      </c>
      <c r="I140" s="56">
        <v>4.63</v>
      </c>
      <c r="J140" s="55">
        <v>46.8</v>
      </c>
      <c r="K140" s="42">
        <v>26</v>
      </c>
      <c r="L140" s="55">
        <v>6.25</v>
      </c>
    </row>
    <row r="141" spans="1:12" ht="14.4">
      <c r="A141" s="23"/>
      <c r="B141" s="15"/>
      <c r="C141" s="11"/>
      <c r="D141" s="7" t="s">
        <v>22</v>
      </c>
      <c r="E141" s="53" t="s">
        <v>66</v>
      </c>
      <c r="F141" s="41">
        <v>200</v>
      </c>
      <c r="G141" s="55">
        <v>0</v>
      </c>
      <c r="H141" s="55">
        <v>0</v>
      </c>
      <c r="I141" s="56">
        <v>20.7</v>
      </c>
      <c r="J141" s="55">
        <v>82</v>
      </c>
      <c r="K141" s="42">
        <v>892</v>
      </c>
      <c r="L141" s="55">
        <v>1.68</v>
      </c>
    </row>
    <row r="142" spans="1:12" ht="15.75" customHeight="1">
      <c r="A142" s="23"/>
      <c r="B142" s="15"/>
      <c r="C142" s="11"/>
      <c r="D142" s="7" t="s">
        <v>23</v>
      </c>
      <c r="E142" s="40"/>
      <c r="F142" s="41">
        <v>30</v>
      </c>
      <c r="G142" s="55">
        <v>1</v>
      </c>
      <c r="H142" s="55">
        <v>0</v>
      </c>
      <c r="I142" s="56">
        <v>6</v>
      </c>
      <c r="J142" s="55">
        <v>29</v>
      </c>
      <c r="K142" s="42"/>
      <c r="L142" s="55">
        <v>1.55</v>
      </c>
    </row>
    <row r="143" spans="1:12" ht="14.4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>
      <c r="A144" s="23"/>
      <c r="B144" s="15"/>
      <c r="C144" s="11"/>
      <c r="D144" s="7"/>
      <c r="E144" s="53" t="s">
        <v>52</v>
      </c>
      <c r="F144" s="41">
        <v>20</v>
      </c>
      <c r="G144" s="55">
        <v>5</v>
      </c>
      <c r="H144" s="55">
        <v>3</v>
      </c>
      <c r="I144" s="56">
        <v>12</v>
      </c>
      <c r="J144" s="55">
        <v>288</v>
      </c>
      <c r="K144" s="42"/>
      <c r="L144" s="55">
        <v>3.6</v>
      </c>
    </row>
    <row r="145" spans="1:12" ht="14.4">
      <c r="A145" s="23"/>
      <c r="B145" s="15"/>
      <c r="C145" s="11"/>
      <c r="D145" s="6"/>
      <c r="E145" s="53" t="s">
        <v>43</v>
      </c>
      <c r="F145" s="54" t="s">
        <v>76</v>
      </c>
      <c r="G145" s="55">
        <v>3.48</v>
      </c>
      <c r="H145" s="55">
        <v>8.32</v>
      </c>
      <c r="I145" s="56">
        <v>17.2</v>
      </c>
      <c r="J145" s="55">
        <v>157.6</v>
      </c>
      <c r="K145" s="42">
        <v>3</v>
      </c>
      <c r="L145" s="55">
        <v>19.32</v>
      </c>
    </row>
    <row r="146" spans="1:12" ht="14.4">
      <c r="A146" s="23"/>
      <c r="B146" s="15"/>
      <c r="C146" s="11"/>
      <c r="D146" s="6"/>
      <c r="E146" s="53"/>
      <c r="F146" s="54"/>
      <c r="G146" s="55"/>
      <c r="H146" s="55"/>
      <c r="I146" s="56"/>
      <c r="J146" s="55"/>
      <c r="K146" s="42"/>
      <c r="L146" s="55"/>
    </row>
    <row r="147" spans="1:12" ht="14.4">
      <c r="A147" s="24"/>
      <c r="B147" s="17"/>
      <c r="C147" s="8"/>
      <c r="D147" s="18" t="s">
        <v>33</v>
      </c>
      <c r="E147" s="9"/>
      <c r="F147" s="19">
        <v>585</v>
      </c>
      <c r="G147" s="19">
        <f t="shared" ref="G147:J147" si="70">SUM(G139:G146)</f>
        <v>26.33</v>
      </c>
      <c r="H147" s="19">
        <f t="shared" si="70"/>
        <v>23.02</v>
      </c>
      <c r="I147" s="19">
        <f t="shared" si="70"/>
        <v>89.48</v>
      </c>
      <c r="J147" s="19">
        <f t="shared" si="70"/>
        <v>877.4</v>
      </c>
      <c r="K147" s="25"/>
      <c r="L147" s="19">
        <f t="shared" ref="L147" si="71">SUM(L139:L146)</f>
        <v>59.35</v>
      </c>
    </row>
    <row r="148" spans="1:12" ht="14.4">
      <c r="A148" s="26">
        <f>A139</f>
        <v>2</v>
      </c>
      <c r="B148" s="13">
        <f>B139</f>
        <v>3</v>
      </c>
      <c r="C148" s="10" t="s">
        <v>25</v>
      </c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>
      <c r="A149" s="23"/>
      <c r="B149" s="15"/>
      <c r="C149" s="11"/>
      <c r="D149" s="7" t="s">
        <v>27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>
      <c r="A150" s="23"/>
      <c r="B150" s="15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>
      <c r="A151" s="23"/>
      <c r="B151" s="15"/>
      <c r="C151" s="11"/>
      <c r="D151" s="7" t="s">
        <v>29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>
      <c r="A152" s="23"/>
      <c r="B152" s="15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>
      <c r="A153" s="23"/>
      <c r="B153" s="15"/>
      <c r="C153" s="11"/>
      <c r="D153" s="7" t="s">
        <v>31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>
      <c r="A154" s="23"/>
      <c r="B154" s="15"/>
      <c r="C154" s="11"/>
      <c r="D154" s="7" t="s">
        <v>32</v>
      </c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4.4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4.4">
      <c r="A158" s="29">
        <f>A139</f>
        <v>2</v>
      </c>
      <c r="B158" s="30">
        <f>B139</f>
        <v>3</v>
      </c>
      <c r="C158" s="64" t="s">
        <v>4</v>
      </c>
      <c r="D158" s="65"/>
      <c r="E158" s="31"/>
      <c r="F158" s="32">
        <f>F147+F157</f>
        <v>585</v>
      </c>
      <c r="G158" s="32">
        <f t="shared" ref="G158" si="74">G147+G157</f>
        <v>26.33</v>
      </c>
      <c r="H158" s="32">
        <f t="shared" ref="H158" si="75">H147+H157</f>
        <v>23.02</v>
      </c>
      <c r="I158" s="32">
        <f t="shared" ref="I158" si="76">I147+I157</f>
        <v>89.48</v>
      </c>
      <c r="J158" s="32">
        <f t="shared" ref="J158:L158" si="77">J147+J157</f>
        <v>877.4</v>
      </c>
      <c r="K158" s="32"/>
      <c r="L158" s="32">
        <f t="shared" si="77"/>
        <v>59.35</v>
      </c>
    </row>
    <row r="159" spans="1:12" ht="14.4">
      <c r="A159" s="20">
        <v>2</v>
      </c>
      <c r="B159" s="21">
        <v>4</v>
      </c>
      <c r="C159" s="22" t="s">
        <v>20</v>
      </c>
      <c r="D159" s="5" t="s">
        <v>21</v>
      </c>
      <c r="E159" s="49" t="s">
        <v>84</v>
      </c>
      <c r="F159" s="50" t="s">
        <v>78</v>
      </c>
      <c r="G159" s="51">
        <v>17.64</v>
      </c>
      <c r="H159" s="51">
        <v>26.73</v>
      </c>
      <c r="I159" s="52">
        <v>24.49</v>
      </c>
      <c r="J159" s="51">
        <v>421.72</v>
      </c>
      <c r="K159" s="39">
        <v>500</v>
      </c>
      <c r="L159" s="51">
        <v>48.29</v>
      </c>
    </row>
    <row r="160" spans="1:12" ht="14.4">
      <c r="A160" s="23"/>
      <c r="B160" s="15"/>
      <c r="C160" s="11"/>
      <c r="D160" s="6"/>
      <c r="E160" s="53" t="s">
        <v>55</v>
      </c>
      <c r="F160" s="54" t="s">
        <v>64</v>
      </c>
      <c r="G160" s="55">
        <v>0.69</v>
      </c>
      <c r="H160" s="55">
        <v>8.09</v>
      </c>
      <c r="I160" s="56">
        <v>2.42</v>
      </c>
      <c r="J160" s="55">
        <v>60.8</v>
      </c>
      <c r="K160" s="42">
        <v>1</v>
      </c>
      <c r="L160" s="55">
        <v>7.67</v>
      </c>
    </row>
    <row r="161" spans="1:12" ht="14.4">
      <c r="A161" s="23"/>
      <c r="B161" s="15"/>
      <c r="C161" s="11"/>
      <c r="D161" s="7" t="s">
        <v>22</v>
      </c>
      <c r="E161" s="53" t="s">
        <v>66</v>
      </c>
      <c r="F161" s="41">
        <v>200</v>
      </c>
      <c r="G161" s="55">
        <v>0</v>
      </c>
      <c r="H161" s="55">
        <v>0</v>
      </c>
      <c r="I161" s="56">
        <v>20.7</v>
      </c>
      <c r="J161" s="55">
        <v>82</v>
      </c>
      <c r="K161" s="42">
        <v>892</v>
      </c>
      <c r="L161" s="55">
        <v>1.68</v>
      </c>
    </row>
    <row r="162" spans="1:12" ht="14.4">
      <c r="A162" s="23"/>
      <c r="B162" s="15"/>
      <c r="C162" s="11"/>
      <c r="D162" s="7" t="s">
        <v>23</v>
      </c>
      <c r="E162" s="40"/>
      <c r="F162" s="41">
        <v>60</v>
      </c>
      <c r="G162" s="55">
        <v>2</v>
      </c>
      <c r="H162" s="55">
        <v>0</v>
      </c>
      <c r="I162" s="56">
        <v>12</v>
      </c>
      <c r="J162" s="55">
        <v>58</v>
      </c>
      <c r="K162" s="42"/>
      <c r="L162" s="55">
        <v>3.1</v>
      </c>
    </row>
    <row r="163" spans="1:12" ht="14.4">
      <c r="A163" s="23"/>
      <c r="B163" s="15"/>
      <c r="C163" s="11"/>
      <c r="D163" s="7" t="s">
        <v>24</v>
      </c>
      <c r="E163" s="40"/>
      <c r="F163" s="41"/>
      <c r="G163" s="41"/>
      <c r="H163" s="41"/>
      <c r="I163" s="41"/>
      <c r="J163" s="41"/>
      <c r="K163" s="42"/>
      <c r="L163" s="41"/>
    </row>
    <row r="164" spans="1:12" ht="14.4">
      <c r="A164" s="23"/>
      <c r="B164" s="15"/>
      <c r="C164" s="11"/>
      <c r="D164" s="6"/>
      <c r="E164" s="53"/>
      <c r="F164" s="54"/>
      <c r="G164" s="55"/>
      <c r="H164" s="55"/>
      <c r="I164" s="56"/>
      <c r="J164" s="55"/>
      <c r="K164" s="42"/>
      <c r="L164" s="55"/>
    </row>
    <row r="165" spans="1:12" ht="14.4">
      <c r="A165" s="23"/>
      <c r="B165" s="15"/>
      <c r="C165" s="11"/>
      <c r="D165" s="6"/>
      <c r="E165" s="53" t="s">
        <v>69</v>
      </c>
      <c r="F165" s="41">
        <v>80</v>
      </c>
      <c r="G165" s="55">
        <v>7.3</v>
      </c>
      <c r="H165" s="55">
        <v>4.9000000000000004</v>
      </c>
      <c r="I165" s="56">
        <v>58.9</v>
      </c>
      <c r="J165" s="55">
        <v>312</v>
      </c>
      <c r="K165" s="42"/>
      <c r="L165" s="55">
        <v>13</v>
      </c>
    </row>
    <row r="166" spans="1:12" ht="14.4">
      <c r="A166" s="24"/>
      <c r="B166" s="17"/>
      <c r="C166" s="8"/>
      <c r="D166" s="18" t="s">
        <v>33</v>
      </c>
      <c r="E166" s="9"/>
      <c r="F166" s="19">
        <v>650</v>
      </c>
      <c r="G166" s="19">
        <f t="shared" ref="G166:J166" si="78">SUM(G159:G165)</f>
        <v>27.630000000000003</v>
      </c>
      <c r="H166" s="19">
        <f t="shared" si="78"/>
        <v>39.72</v>
      </c>
      <c r="I166" s="19">
        <f t="shared" si="78"/>
        <v>118.50999999999999</v>
      </c>
      <c r="J166" s="19">
        <f t="shared" si="78"/>
        <v>934.52</v>
      </c>
      <c r="K166" s="25"/>
      <c r="L166" s="19">
        <f t="shared" ref="L166" si="79">SUM(L159:L165)</f>
        <v>73.740000000000009</v>
      </c>
    </row>
    <row r="167" spans="1:12" ht="14.4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>
      <c r="A168" s="23"/>
      <c r="B168" s="15"/>
      <c r="C168" s="11"/>
      <c r="D168" s="7" t="s">
        <v>27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>
      <c r="A173" s="23"/>
      <c r="B173" s="15"/>
      <c r="C173" s="11"/>
      <c r="D173" s="7" t="s">
        <v>32</v>
      </c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4.4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 thickBot="1">
      <c r="A177" s="29">
        <f>A159</f>
        <v>2</v>
      </c>
      <c r="B177" s="30">
        <f>B159</f>
        <v>4</v>
      </c>
      <c r="C177" s="64" t="s">
        <v>4</v>
      </c>
      <c r="D177" s="65"/>
      <c r="E177" s="31"/>
      <c r="F177" s="32">
        <f>F166+F176</f>
        <v>650</v>
      </c>
      <c r="G177" s="32">
        <f t="shared" ref="G177" si="82">G166+G176</f>
        <v>27.630000000000003</v>
      </c>
      <c r="H177" s="32">
        <f t="shared" ref="H177" si="83">H166+H176</f>
        <v>39.72</v>
      </c>
      <c r="I177" s="32">
        <f t="shared" ref="I177" si="84">I166+I176</f>
        <v>118.50999999999999</v>
      </c>
      <c r="J177" s="32">
        <f t="shared" ref="J177:L177" si="85">J166+J176</f>
        <v>934.52</v>
      </c>
      <c r="K177" s="32"/>
      <c r="L177" s="32">
        <f t="shared" si="85"/>
        <v>73.740000000000009</v>
      </c>
    </row>
    <row r="178" spans="1:12" ht="15" thickBot="1">
      <c r="A178" s="20">
        <v>2</v>
      </c>
      <c r="B178" s="21">
        <v>5</v>
      </c>
      <c r="C178" s="22" t="s">
        <v>20</v>
      </c>
      <c r="D178" s="5" t="s">
        <v>21</v>
      </c>
      <c r="E178" s="53" t="s">
        <v>71</v>
      </c>
      <c r="F178" s="54" t="s">
        <v>74</v>
      </c>
      <c r="G178" s="55">
        <v>7.8</v>
      </c>
      <c r="H178" s="55">
        <v>7.3</v>
      </c>
      <c r="I178" s="56">
        <v>47.4</v>
      </c>
      <c r="J178" s="55">
        <v>280</v>
      </c>
      <c r="K178" s="42">
        <v>4</v>
      </c>
      <c r="L178" s="55">
        <v>14.73</v>
      </c>
    </row>
    <row r="179" spans="1:12" ht="14.4">
      <c r="A179" s="23"/>
      <c r="B179" s="15"/>
      <c r="C179" s="11"/>
      <c r="D179" s="6"/>
      <c r="E179" s="49" t="s">
        <v>70</v>
      </c>
      <c r="F179" s="50" t="s">
        <v>73</v>
      </c>
      <c r="G179" s="51">
        <v>21</v>
      </c>
      <c r="H179" s="51">
        <v>14</v>
      </c>
      <c r="I179" s="52">
        <v>33</v>
      </c>
      <c r="J179" s="51">
        <v>145.4</v>
      </c>
      <c r="K179" s="39">
        <v>21</v>
      </c>
      <c r="L179" s="51">
        <v>26.96</v>
      </c>
    </row>
    <row r="180" spans="1:12" ht="14.4">
      <c r="A180" s="23"/>
      <c r="B180" s="15"/>
      <c r="C180" s="11"/>
      <c r="D180" s="7" t="s">
        <v>22</v>
      </c>
      <c r="E180" s="53" t="s">
        <v>44</v>
      </c>
      <c r="F180" s="41">
        <v>200</v>
      </c>
      <c r="G180" s="55">
        <v>4.38</v>
      </c>
      <c r="H180" s="55">
        <v>3.89</v>
      </c>
      <c r="I180" s="56">
        <v>29.48</v>
      </c>
      <c r="J180" s="55">
        <v>165.2</v>
      </c>
      <c r="K180" s="42">
        <v>233</v>
      </c>
      <c r="L180" s="55">
        <v>19.21</v>
      </c>
    </row>
    <row r="181" spans="1:12" ht="14.4">
      <c r="A181" s="23"/>
      <c r="B181" s="15"/>
      <c r="C181" s="11"/>
      <c r="D181" s="7" t="s">
        <v>23</v>
      </c>
      <c r="E181" s="40"/>
      <c r="F181" s="41">
        <v>30</v>
      </c>
      <c r="G181" s="55">
        <v>1</v>
      </c>
      <c r="H181" s="55">
        <v>0</v>
      </c>
      <c r="I181" s="56">
        <v>6</v>
      </c>
      <c r="J181" s="55">
        <v>29</v>
      </c>
      <c r="K181" s="42"/>
      <c r="L181" s="55">
        <v>1.55</v>
      </c>
    </row>
    <row r="182" spans="1:12" ht="14.4">
      <c r="A182" s="23"/>
      <c r="B182" s="15"/>
      <c r="C182" s="11"/>
      <c r="D182" s="7" t="s">
        <v>24</v>
      </c>
      <c r="E182" s="40"/>
      <c r="F182" s="41"/>
      <c r="G182" s="41"/>
      <c r="H182" s="41"/>
      <c r="I182" s="41"/>
      <c r="J182" s="41"/>
      <c r="K182" s="42"/>
      <c r="L182" s="41"/>
    </row>
    <row r="183" spans="1:12" ht="14.4">
      <c r="A183" s="23"/>
      <c r="B183" s="15"/>
      <c r="C183" s="11"/>
      <c r="D183" s="6"/>
      <c r="E183" s="53" t="s">
        <v>59</v>
      </c>
      <c r="F183" s="54" t="s">
        <v>75</v>
      </c>
      <c r="G183" s="55">
        <v>1.1000000000000001</v>
      </c>
      <c r="H183" s="55">
        <v>7.25</v>
      </c>
      <c r="I183" s="56">
        <v>6.01</v>
      </c>
      <c r="J183" s="55">
        <v>95.2</v>
      </c>
      <c r="K183" s="42">
        <v>6</v>
      </c>
      <c r="L183" s="55">
        <v>9.35</v>
      </c>
    </row>
    <row r="184" spans="1:12" ht="14.4">
      <c r="A184" s="23"/>
      <c r="B184" s="15"/>
      <c r="C184" s="11"/>
      <c r="D184" s="6"/>
      <c r="E184" s="53" t="s">
        <v>72</v>
      </c>
      <c r="F184" s="41">
        <v>26</v>
      </c>
      <c r="G184" s="55">
        <v>1</v>
      </c>
      <c r="H184" s="55">
        <v>1</v>
      </c>
      <c r="I184" s="56">
        <v>23.19</v>
      </c>
      <c r="J184" s="55">
        <v>105</v>
      </c>
      <c r="K184" s="42"/>
      <c r="L184" s="55">
        <v>5.46</v>
      </c>
    </row>
    <row r="185" spans="1:12" ht="15.75" customHeight="1" thickBot="1">
      <c r="A185" s="24"/>
      <c r="B185" s="17"/>
      <c r="C185" s="8"/>
      <c r="D185" s="18" t="s">
        <v>33</v>
      </c>
      <c r="E185" s="9"/>
      <c r="F185" s="19">
        <v>561</v>
      </c>
      <c r="G185" s="19">
        <f t="shared" ref="G185:J185" si="86">SUM(G178:G184)</f>
        <v>36.28</v>
      </c>
      <c r="H185" s="19">
        <f t="shared" si="86"/>
        <v>33.44</v>
      </c>
      <c r="I185" s="19">
        <f t="shared" si="86"/>
        <v>145.08000000000001</v>
      </c>
      <c r="J185" s="19">
        <f t="shared" si="86"/>
        <v>819.8</v>
      </c>
      <c r="K185" s="25"/>
      <c r="L185" s="19">
        <f t="shared" ref="L185" si="87">SUM(L178:L184)</f>
        <v>77.259999999999991</v>
      </c>
    </row>
    <row r="186" spans="1:12" ht="14.4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9"/>
      <c r="F186" s="50"/>
      <c r="G186" s="51"/>
      <c r="H186" s="51"/>
      <c r="I186" s="52"/>
      <c r="J186" s="51"/>
      <c r="K186" s="39"/>
      <c r="L186" s="51"/>
    </row>
    <row r="187" spans="1:12" ht="14.4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>
      <c r="A192" s="23"/>
      <c r="B192" s="15"/>
      <c r="C192" s="11"/>
      <c r="D192" s="7" t="s">
        <v>32</v>
      </c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4.4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4.4">
      <c r="A196" s="29">
        <f>A178</f>
        <v>2</v>
      </c>
      <c r="B196" s="30">
        <f>B178</f>
        <v>5</v>
      </c>
      <c r="C196" s="64" t="s">
        <v>4</v>
      </c>
      <c r="D196" s="65"/>
      <c r="E196" s="31"/>
      <c r="F196" s="32">
        <f>F185+F195</f>
        <v>561</v>
      </c>
      <c r="G196" s="32">
        <f t="shared" ref="G196" si="90">G185+G195</f>
        <v>36.28</v>
      </c>
      <c r="H196" s="32">
        <f t="shared" ref="H196" si="91">H185+H195</f>
        <v>33.44</v>
      </c>
      <c r="I196" s="32">
        <f t="shared" ref="I196" si="92">I185+I195</f>
        <v>145.08000000000001</v>
      </c>
      <c r="J196" s="32">
        <f t="shared" ref="J196:L196" si="93">J185+J195</f>
        <v>819.8</v>
      </c>
      <c r="K196" s="32"/>
      <c r="L196" s="32">
        <f t="shared" si="93"/>
        <v>77.259999999999991</v>
      </c>
    </row>
    <row r="197" spans="1:12">
      <c r="A197" s="27"/>
      <c r="B197" s="28"/>
      <c r="C197" s="66" t="s">
        <v>5</v>
      </c>
      <c r="D197" s="66"/>
      <c r="E197" s="66"/>
      <c r="F197" s="34">
        <f>(F24+F43+F62+F81+F100+F119+F138+F158+F177+F196)/(IF(F24=0,0,1)+IF(F43=0,0,1)+IF(F62=0,0,1)+IF(F81=0,0,1)+IF(F100=0,0,1)+IF(F119=0,0,1)+IF(F138=0,0,1)+IF(F158=0,0,1)+IF(F177=0,0,1)+IF(F196=0,0,1))</f>
        <v>592.1</v>
      </c>
      <c r="G197" s="34">
        <f t="shared" ref="G197:J197" si="94">(G24+G43+G62+G81+G100+G119+G138+G158+G177+G196)/(IF(G24=0,0,1)+IF(G43=0,0,1)+IF(G62=0,0,1)+IF(G81=0,0,1)+IF(G100=0,0,1)+IF(G119=0,0,1)+IF(G138=0,0,1)+IF(G158=0,0,1)+IF(G177=0,0,1)+IF(G196=0,0,1))</f>
        <v>25.928999999999995</v>
      </c>
      <c r="H197" s="34">
        <f t="shared" si="94"/>
        <v>29.079000000000001</v>
      </c>
      <c r="I197" s="34">
        <f t="shared" si="94"/>
        <v>114.09400000000001</v>
      </c>
      <c r="J197" s="34">
        <f t="shared" si="94"/>
        <v>852.34400000000005</v>
      </c>
      <c r="K197" s="34"/>
      <c r="L197" s="34">
        <f t="shared" ref="L197" si="95">(L24+L43+L62+L81+L100+L119+L138+L158+L177+L196)/(IF(L24=0,0,1)+IF(L43=0,0,1)+IF(L62=0,0,1)+IF(L81=0,0,1)+IF(L100=0,0,1)+IF(L119=0,0,1)+IF(L138=0,0,1)+IF(L158=0,0,1)+IF(L177=0,0,1)+IF(L196=0,0,1))</f>
        <v>67.22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2023-11-29T07:52:51Z</dcterms:modified>
</cp:coreProperties>
</file>